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stract" state="visible" r:id="rId4"/>
    <sheet sheetId="2" name="Rent Schedule" state="visible" r:id="rId5"/>
    <sheet sheetId="3" name="Recoveries &amp; Restrictions" state="visible" r:id="rId6"/>
    <sheet sheetId="4" name="Red-Flag Summary" state="visible" r:id="rId7"/>
  </sheets>
  <calcPr calcId="171027" fullCalcOnLoad="1"/>
</workbook>
</file>

<file path=xl/sharedStrings.xml><?xml version="1.0" encoding="utf-8"?>
<sst xmlns="http://schemas.openxmlformats.org/spreadsheetml/2006/main" count="249" uniqueCount="102">
  <si>
    <t>Field</t>
  </si>
  <si>
    <t>Value</t>
  </si>
  <si>
    <t>Source Page</t>
  </si>
  <si>
    <t>Notes / Red Flag</t>
  </si>
  <si>
    <t>PARTIES &amp; PREMISES</t>
  </si>
  <si>
    <t>Landlord</t>
  </si>
  <si>
    <t/>
  </si>
  <si>
    <t>Tenant</t>
  </si>
  <si>
    <t>Guarantor (entity + cap, if any)</t>
  </si>
  <si>
    <t>Building / Property</t>
  </si>
  <si>
    <t>Suite / Demised premises</t>
  </si>
  <si>
    <t>Leased SF (per lease)</t>
  </si>
  <si>
    <t>Permitted use</t>
  </si>
  <si>
    <t>TERM</t>
  </si>
  <si>
    <t>Lease date</t>
  </si>
  <si>
    <t>Commencement date</t>
  </si>
  <si>
    <t>Rent commencement date</t>
  </si>
  <si>
    <t>Expiration date</t>
  </si>
  <si>
    <t>Term (months)</t>
  </si>
  <si>
    <t>Options to extend (count × years, notice window)</t>
  </si>
  <si>
    <t>Termination rights (trigger, fee, notice)</t>
  </si>
  <si>
    <t>ROFO / ROFR (scope, response window)</t>
  </si>
  <si>
    <t>ECONOMICS (detail on Rent Schedule tab)</t>
  </si>
  <si>
    <t>Current base rent ($/SF/yr)</t>
  </si>
  <si>
    <t>Free rent (months, gross or net)</t>
  </si>
  <si>
    <t>Concessions / abatements</t>
  </si>
  <si>
    <t>Security deposit (cash / LC)</t>
  </si>
  <si>
    <t>Percentage rent (rate, breakpoint)</t>
  </si>
  <si>
    <t>RECOVERIES (detail on Recoveries tab)</t>
  </si>
  <si>
    <t>Recovery method (NNN / MG / FS)</t>
  </si>
  <si>
    <t>Base year / expense stop</t>
  </si>
  <si>
    <t>Pro-rata share %</t>
  </si>
  <si>
    <t>CAM cap (% YoY, cumulative or non)</t>
  </si>
  <si>
    <t>Gross-up provision (%)</t>
  </si>
  <si>
    <t>Admin / management fee %</t>
  </si>
  <si>
    <t>RESTRICTIONS &amp; RIGHTS</t>
  </si>
  <si>
    <t>Exclusive use (scope)</t>
  </si>
  <si>
    <t>Co-tenancy (trigger, remedy)</t>
  </si>
  <si>
    <t>Go-dark right</t>
  </si>
  <si>
    <t>Radius restriction</t>
  </si>
  <si>
    <t>Assignment / subletting (consent standard)</t>
  </si>
  <si>
    <t>LANDLORD OBLIGATIONS</t>
  </si>
  <si>
    <t>Landlord work (scope, deadline)</t>
  </si>
  <si>
    <t>TI allowance ($/SF, unused balance)</t>
  </si>
  <si>
    <t>Maintenance / repair split</t>
  </si>
  <si>
    <t>Default remedies / cure periods</t>
  </si>
  <si>
    <t>GROUND LEASE (if applicable)</t>
  </si>
  <si>
    <t>Ground lessor / fee owner</t>
  </si>
  <si>
    <t>Reversion date</t>
  </si>
  <si>
    <t>Subordination (yes / no / SNDA)</t>
  </si>
  <si>
    <t>Period</t>
  </si>
  <si>
    <t>Start</t>
  </si>
  <si>
    <t>End</t>
  </si>
  <si>
    <t>$/SF/Yr</t>
  </si>
  <si>
    <t>Monthly Rent</t>
  </si>
  <si>
    <t>Annual Rent</t>
  </si>
  <si>
    <t>Escalation %</t>
  </si>
  <si>
    <t>Notes</t>
  </si>
  <si>
    <t>Leased SF →</t>
  </si>
  <si>
    <t>Free rent</t>
  </si>
  <si>
    <t>Months + whether gross (all charges) or net (base rent only)</t>
  </si>
  <si>
    <t>One row per rent period. Escalation % auto-computes from the prior period — no formulas to maintain.</t>
  </si>
  <si>
    <t>Item</t>
  </si>
  <si>
    <t>Detail / Lease Section</t>
  </si>
  <si>
    <t>RECOVERY STRUCTURE</t>
  </si>
  <si>
    <t>Recovery method</t>
  </si>
  <si>
    <t>NNN</t>
  </si>
  <si>
    <t>CAM cap % (YoY)</t>
  </si>
  <si>
    <t>CAM cap type (cumulative / non-cumulative / compounding)</t>
  </si>
  <si>
    <t>Gross-up %</t>
  </si>
  <si>
    <t>Admin fee %</t>
  </si>
  <si>
    <t>Excluded expense categories</t>
  </si>
  <si>
    <t>RESTRICTIONS GRID</t>
  </si>
  <si>
    <t>Restriction</t>
  </si>
  <si>
    <t>Present? (Y/N)</t>
  </si>
  <si>
    <t>Terms</t>
  </si>
  <si>
    <t>Exclusive use</t>
  </si>
  <si>
    <t>Co-tenancy (opening)</t>
  </si>
  <si>
    <t>Co-tenancy (ongoing)</t>
  </si>
  <si>
    <t>Go-dark</t>
  </si>
  <si>
    <t>Use restriction</t>
  </si>
  <si>
    <t>Assignment consent</t>
  </si>
  <si>
    <t>Subletting consent</t>
  </si>
  <si>
    <t>ROFR on space</t>
  </si>
  <si>
    <t>ROFO on space</t>
  </si>
  <si>
    <t>Early termination</t>
  </si>
  <si>
    <t>Check</t>
  </si>
  <si>
    <t>Result</t>
  </si>
  <si>
    <t>Why it matters</t>
  </si>
  <si>
    <t>Free rent inside first 12 months</t>
  </si>
  <si>
    <t>Overstates year-1 effective rent in the broker pro forma</t>
  </si>
  <si>
    <t>Restrictions marked Y</t>
  </si>
  <si>
    <t>Every Y row belongs in the IC memo — exclusives and co-tenancy kill re-leasing flexibility</t>
  </si>
  <si>
    <t>Termination right present</t>
  </si>
  <si>
    <t>Changes WALT and lender treatment</t>
  </si>
  <si>
    <t>Guaranty missing</t>
  </si>
  <si>
    <t>Credit support may not exist — confirm before underwriting the covenant</t>
  </si>
  <si>
    <t>CAM cap present</t>
  </si>
  <si>
    <t>Caps compress recovery ratio as expenses grow</t>
  </si>
  <si>
    <t>Percentage rent present</t>
  </si>
  <si>
    <t>Verify breakpoint math against sales reports</t>
  </si>
  <si>
    <t>This tab reads the other three tabs. Fill those first; hand this page to your deal lead.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</si>
</sst>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0.0%"/>
  </numFmts>
  <fonts count="3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F305E"/>
      </patternFill>
    </fill>
    <fill>
      <patternFill patternType="solid">
        <fgColor rgb="FFE3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2" fillId="3" borderId="0" xfId="0" applyFont="1" applyFill="1"/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1" fillId="2" borderId="0" xfId="0" applyNumberFormat="1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40" customWidth="1"/>
    <col min="3" max="3" width="16" customWidth="1"/>
    <col min="4" max="4" width="30" customWidth="1"/>
  </cols>
  <sheetData>
    <row r="1" ht="24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 t="s">
        <v>4</v>
      </c>
      <c r="B2" s="3"/>
      <c r="C2" s="3"/>
      <c r="D2" s="3"/>
    </row>
    <row r="3" spans="1:4" x14ac:dyDescent="0.25">
      <c r="A3" t="s">
        <v>5</v>
      </c>
      <c r="B3" t="s">
        <v>6</v>
      </c>
      <c r="C3" t="s">
        <v>6</v>
      </c>
      <c r="D3" t="s">
        <v>6</v>
      </c>
    </row>
    <row r="4" spans="1:4" x14ac:dyDescent="0.25">
      <c r="A4" t="s">
        <v>7</v>
      </c>
      <c r="B4" t="s">
        <v>6</v>
      </c>
      <c r="C4" t="s">
        <v>6</v>
      </c>
      <c r="D4" t="s">
        <v>6</v>
      </c>
    </row>
    <row r="5" spans="1:4" x14ac:dyDescent="0.25">
      <c r="A5" t="s">
        <v>8</v>
      </c>
      <c r="B5" t="s">
        <v>6</v>
      </c>
      <c r="C5" t="s">
        <v>6</v>
      </c>
      <c r="D5" t="s">
        <v>6</v>
      </c>
    </row>
    <row r="6" spans="1:4" x14ac:dyDescent="0.25">
      <c r="A6" t="s">
        <v>9</v>
      </c>
      <c r="B6" t="s">
        <v>6</v>
      </c>
      <c r="C6" t="s">
        <v>6</v>
      </c>
      <c r="D6" t="s">
        <v>6</v>
      </c>
    </row>
    <row r="7" spans="1:4" x14ac:dyDescent="0.25">
      <c r="A7" t="s">
        <v>10</v>
      </c>
      <c r="B7" t="s">
        <v>6</v>
      </c>
      <c r="C7" t="s">
        <v>6</v>
      </c>
      <c r="D7" t="s">
        <v>6</v>
      </c>
    </row>
    <row r="8" spans="1:4" x14ac:dyDescent="0.25">
      <c r="A8" t="s">
        <v>11</v>
      </c>
      <c r="B8" t="s">
        <v>6</v>
      </c>
      <c r="C8" t="s">
        <v>6</v>
      </c>
      <c r="D8" t="s">
        <v>6</v>
      </c>
    </row>
    <row r="9" spans="1:4" x14ac:dyDescent="0.25">
      <c r="A9" t="s">
        <v>12</v>
      </c>
      <c r="B9" t="s">
        <v>6</v>
      </c>
      <c r="C9" t="s">
        <v>6</v>
      </c>
      <c r="D9" t="s">
        <v>6</v>
      </c>
    </row>
    <row r="10" spans="1:4" s="2" customFormat="1" x14ac:dyDescent="0.25">
      <c r="A10" s="3" t="s">
        <v>13</v>
      </c>
      <c r="B10" s="3"/>
      <c r="C10" s="3"/>
      <c r="D10" s="3"/>
    </row>
    <row r="11" spans="1:4" x14ac:dyDescent="0.25">
      <c r="A11" t="s">
        <v>14</v>
      </c>
      <c r="B11" t="s">
        <v>6</v>
      </c>
      <c r="C11" t="s">
        <v>6</v>
      </c>
      <c r="D11" t="s">
        <v>6</v>
      </c>
    </row>
    <row r="12" spans="1:4" x14ac:dyDescent="0.25">
      <c r="A12" t="s">
        <v>15</v>
      </c>
      <c r="B12" t="s">
        <v>6</v>
      </c>
      <c r="C12" t="s">
        <v>6</v>
      </c>
      <c r="D12" t="s">
        <v>6</v>
      </c>
    </row>
    <row r="13" spans="1:4" x14ac:dyDescent="0.25">
      <c r="A13" t="s">
        <v>16</v>
      </c>
      <c r="B13" t="s">
        <v>6</v>
      </c>
      <c r="C13" t="s">
        <v>6</v>
      </c>
      <c r="D13" t="s">
        <v>6</v>
      </c>
    </row>
    <row r="14" spans="1:4" x14ac:dyDescent="0.25">
      <c r="A14" t="s">
        <v>17</v>
      </c>
      <c r="B14" t="s">
        <v>6</v>
      </c>
      <c r="C14" t="s">
        <v>6</v>
      </c>
      <c r="D14" t="s">
        <v>6</v>
      </c>
    </row>
    <row r="15" spans="1:4" x14ac:dyDescent="0.25">
      <c r="A15" t="s">
        <v>18</v>
      </c>
      <c r="B15" t="s">
        <v>6</v>
      </c>
      <c r="C15" t="s">
        <v>6</v>
      </c>
      <c r="D15" t="s">
        <v>6</v>
      </c>
    </row>
    <row r="16" spans="1:4" x14ac:dyDescent="0.25">
      <c r="A16" t="s">
        <v>19</v>
      </c>
      <c r="B16" t="s">
        <v>6</v>
      </c>
      <c r="C16" t="s">
        <v>6</v>
      </c>
      <c r="D16" t="s">
        <v>6</v>
      </c>
    </row>
    <row r="17" spans="1:4" x14ac:dyDescent="0.25">
      <c r="A17" t="s">
        <v>20</v>
      </c>
      <c r="B17" t="s">
        <v>6</v>
      </c>
      <c r="C17" t="s">
        <v>6</v>
      </c>
      <c r="D17" t="s">
        <v>6</v>
      </c>
    </row>
    <row r="18" spans="1:4" x14ac:dyDescent="0.25">
      <c r="A18" t="s">
        <v>21</v>
      </c>
      <c r="B18" t="s">
        <v>6</v>
      </c>
      <c r="C18" t="s">
        <v>6</v>
      </c>
      <c r="D18" t="s">
        <v>6</v>
      </c>
    </row>
    <row r="19" spans="1:4" s="2" customFormat="1" x14ac:dyDescent="0.25">
      <c r="A19" s="3" t="s">
        <v>22</v>
      </c>
      <c r="B19" s="3"/>
      <c r="C19" s="3"/>
      <c r="D19" s="3"/>
    </row>
    <row r="20" spans="1:4" x14ac:dyDescent="0.25">
      <c r="A20" t="s">
        <v>23</v>
      </c>
      <c r="B20" t="s">
        <v>6</v>
      </c>
      <c r="C20" t="s">
        <v>6</v>
      </c>
      <c r="D20" t="s">
        <v>6</v>
      </c>
    </row>
    <row r="21" spans="1:4" x14ac:dyDescent="0.25">
      <c r="A21" t="s">
        <v>24</v>
      </c>
      <c r="B21" t="s">
        <v>6</v>
      </c>
      <c r="C21" t="s">
        <v>6</v>
      </c>
      <c r="D21" t="s">
        <v>6</v>
      </c>
    </row>
    <row r="22" spans="1:4" x14ac:dyDescent="0.25">
      <c r="A22" t="s">
        <v>25</v>
      </c>
      <c r="B22" t="s">
        <v>6</v>
      </c>
      <c r="C22" t="s">
        <v>6</v>
      </c>
      <c r="D22" t="s">
        <v>6</v>
      </c>
    </row>
    <row r="23" spans="1:4" x14ac:dyDescent="0.25">
      <c r="A23" t="s">
        <v>26</v>
      </c>
      <c r="B23" t="s">
        <v>6</v>
      </c>
      <c r="C23" t="s">
        <v>6</v>
      </c>
      <c r="D23" t="s">
        <v>6</v>
      </c>
    </row>
    <row r="24" spans="1:4" x14ac:dyDescent="0.25">
      <c r="A24" t="s">
        <v>27</v>
      </c>
      <c r="B24" t="s">
        <v>6</v>
      </c>
      <c r="C24" t="s">
        <v>6</v>
      </c>
      <c r="D24" t="s">
        <v>6</v>
      </c>
    </row>
    <row r="25" spans="1:4" s="2" customFormat="1" x14ac:dyDescent="0.25">
      <c r="A25" s="3" t="s">
        <v>28</v>
      </c>
      <c r="B25" s="3"/>
      <c r="C25" s="3"/>
      <c r="D25" s="3"/>
    </row>
    <row r="26" spans="1:4" x14ac:dyDescent="0.25">
      <c r="A26" t="s">
        <v>29</v>
      </c>
      <c r="B26" t="s">
        <v>6</v>
      </c>
      <c r="C26" t="s">
        <v>6</v>
      </c>
      <c r="D26" t="s">
        <v>6</v>
      </c>
    </row>
    <row r="27" spans="1:4" x14ac:dyDescent="0.25">
      <c r="A27" t="s">
        <v>30</v>
      </c>
      <c r="B27" t="s">
        <v>6</v>
      </c>
      <c r="C27" t="s">
        <v>6</v>
      </c>
      <c r="D27" t="s">
        <v>6</v>
      </c>
    </row>
    <row r="28" spans="1:4" x14ac:dyDescent="0.25">
      <c r="A28" t="s">
        <v>31</v>
      </c>
      <c r="B28" t="s">
        <v>6</v>
      </c>
      <c r="C28" t="s">
        <v>6</v>
      </c>
      <c r="D28" t="s">
        <v>6</v>
      </c>
    </row>
    <row r="29" spans="1:4" x14ac:dyDescent="0.25">
      <c r="A29" t="s">
        <v>32</v>
      </c>
      <c r="B29" t="s">
        <v>6</v>
      </c>
      <c r="C29" t="s">
        <v>6</v>
      </c>
      <c r="D29" t="s">
        <v>6</v>
      </c>
    </row>
    <row r="30" spans="1:4" x14ac:dyDescent="0.25">
      <c r="A30" t="s">
        <v>33</v>
      </c>
      <c r="B30" t="s">
        <v>6</v>
      </c>
      <c r="C30" t="s">
        <v>6</v>
      </c>
      <c r="D30" t="s">
        <v>6</v>
      </c>
    </row>
    <row r="31" spans="1:4" x14ac:dyDescent="0.25">
      <c r="A31" t="s">
        <v>34</v>
      </c>
      <c r="B31" t="s">
        <v>6</v>
      </c>
      <c r="C31" t="s">
        <v>6</v>
      </c>
      <c r="D31" t="s">
        <v>6</v>
      </c>
    </row>
    <row r="32" spans="1:4" s="2" customFormat="1" x14ac:dyDescent="0.25">
      <c r="A32" s="3" t="s">
        <v>35</v>
      </c>
      <c r="B32" s="3"/>
      <c r="C32" s="3"/>
      <c r="D32" s="3"/>
    </row>
    <row r="33" spans="1:4" x14ac:dyDescent="0.25">
      <c r="A33" t="s">
        <v>36</v>
      </c>
      <c r="B33" t="s">
        <v>6</v>
      </c>
      <c r="C33" t="s">
        <v>6</v>
      </c>
      <c r="D33" t="s">
        <v>6</v>
      </c>
    </row>
    <row r="34" spans="1:4" x14ac:dyDescent="0.25">
      <c r="A34" t="s">
        <v>37</v>
      </c>
      <c r="B34" t="s">
        <v>6</v>
      </c>
      <c r="C34" t="s">
        <v>6</v>
      </c>
      <c r="D34" t="s">
        <v>6</v>
      </c>
    </row>
    <row r="35" spans="1:4" x14ac:dyDescent="0.25">
      <c r="A35" t="s">
        <v>38</v>
      </c>
      <c r="B35" t="s">
        <v>6</v>
      </c>
      <c r="C35" t="s">
        <v>6</v>
      </c>
      <c r="D35" t="s">
        <v>6</v>
      </c>
    </row>
    <row r="36" spans="1:4" x14ac:dyDescent="0.25">
      <c r="A36" t="s">
        <v>39</v>
      </c>
      <c r="B36" t="s">
        <v>6</v>
      </c>
      <c r="C36" t="s">
        <v>6</v>
      </c>
      <c r="D36" t="s">
        <v>6</v>
      </c>
    </row>
    <row r="37" spans="1:4" x14ac:dyDescent="0.25">
      <c r="A37" t="s">
        <v>40</v>
      </c>
      <c r="B37" t="s">
        <v>6</v>
      </c>
      <c r="C37" t="s">
        <v>6</v>
      </c>
      <c r="D37" t="s">
        <v>6</v>
      </c>
    </row>
    <row r="38" spans="1:4" s="2" customFormat="1" x14ac:dyDescent="0.25">
      <c r="A38" s="3" t="s">
        <v>41</v>
      </c>
      <c r="B38" s="3"/>
      <c r="C38" s="3"/>
      <c r="D38" s="3"/>
    </row>
    <row r="39" spans="1:4" x14ac:dyDescent="0.25">
      <c r="A39" t="s">
        <v>42</v>
      </c>
      <c r="B39" t="s">
        <v>6</v>
      </c>
      <c r="C39" t="s">
        <v>6</v>
      </c>
      <c r="D39" t="s">
        <v>6</v>
      </c>
    </row>
    <row r="40" spans="1:4" x14ac:dyDescent="0.25">
      <c r="A40" t="s">
        <v>43</v>
      </c>
      <c r="B40" t="s">
        <v>6</v>
      </c>
      <c r="C40" t="s">
        <v>6</v>
      </c>
      <c r="D40" t="s">
        <v>6</v>
      </c>
    </row>
    <row r="41" spans="1:4" x14ac:dyDescent="0.25">
      <c r="A41" t="s">
        <v>44</v>
      </c>
      <c r="B41" t="s">
        <v>6</v>
      </c>
      <c r="C41" t="s">
        <v>6</v>
      </c>
      <c r="D41" t="s">
        <v>6</v>
      </c>
    </row>
    <row r="42" spans="1:4" x14ac:dyDescent="0.25">
      <c r="A42" t="s">
        <v>45</v>
      </c>
      <c r="B42" t="s">
        <v>6</v>
      </c>
      <c r="C42" t="s">
        <v>6</v>
      </c>
      <c r="D42" t="s">
        <v>6</v>
      </c>
    </row>
    <row r="43" spans="1:4" s="2" customFormat="1" x14ac:dyDescent="0.25">
      <c r="A43" s="3" t="s">
        <v>46</v>
      </c>
      <c r="B43" s="3"/>
      <c r="C43" s="3"/>
      <c r="D43" s="3"/>
    </row>
    <row r="44" spans="1:4" x14ac:dyDescent="0.25">
      <c r="A44" t="s">
        <v>47</v>
      </c>
      <c r="B44" t="s">
        <v>6</v>
      </c>
      <c r="C44" t="s">
        <v>6</v>
      </c>
      <c r="D44" t="s">
        <v>6</v>
      </c>
    </row>
    <row r="45" spans="1:4" x14ac:dyDescent="0.25">
      <c r="A45" t="s">
        <v>48</v>
      </c>
      <c r="B45" t="s">
        <v>6</v>
      </c>
      <c r="C45" t="s">
        <v>6</v>
      </c>
      <c r="D45" t="s">
        <v>6</v>
      </c>
    </row>
    <row r="46" spans="1:4" x14ac:dyDescent="0.25">
      <c r="A46" t="s">
        <v>49</v>
      </c>
      <c r="B46" t="s">
        <v>6</v>
      </c>
      <c r="C46" t="s">
        <v>6</v>
      </c>
      <c r="D46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3" style="4" customWidth="1"/>
    <col min="4" max="4" width="12" style="5" customWidth="1"/>
    <col min="5" max="6" width="14" style="6" customWidth="1"/>
    <col min="7" max="7" width="12" style="7" customWidth="1"/>
    <col min="8" max="8" width="26" customWidth="1"/>
    <col min="10" max="10" width="11" customWidth="1"/>
  </cols>
  <sheetData>
    <row r="1" ht="24" customHeight="1" spans="1:11" x14ac:dyDescent="0.25">
      <c r="A1" s="1" t="s">
        <v>50</v>
      </c>
      <c r="B1" s="8" t="s">
        <v>51</v>
      </c>
      <c r="C1" s="8" t="s">
        <v>52</v>
      </c>
      <c r="D1" s="9" t="s">
        <v>53</v>
      </c>
      <c r="E1" s="10" t="s">
        <v>54</v>
      </c>
      <c r="F1" s="10" t="s">
        <v>55</v>
      </c>
      <c r="G1" s="11" t="s">
        <v>56</v>
      </c>
      <c r="H1" s="1" t="s">
        <v>57</v>
      </c>
      <c r="J1" t="s">
        <v>58</v>
      </c>
      <c r="K1">
        <v>5000</v>
      </c>
    </row>
    <row r="2" spans="1:8" x14ac:dyDescent="0.25">
      <c r="A2">
        <v>1</v>
      </c>
      <c r="B2" s="4">
        <v>46023.20833333333</v>
      </c>
      <c r="C2" s="4">
        <v>46387.20833333333</v>
      </c>
      <c r="D2" s="5">
        <v>30</v>
      </c>
      <c r="E2" s="6">
        <f>IF(D2="","",D2*$K$1/12)</f>
      </c>
      <c r="F2" s="6">
        <f>IF(D2="","",D2*$K$1)</f>
      </c>
      <c r="G2" s="7"/>
      <c r="H2" t="s">
        <v>6</v>
      </c>
    </row>
    <row r="3" spans="2:7" x14ac:dyDescent="0.25">
      <c r="B3" s="4"/>
      <c r="C3" s="4"/>
      <c r="D3" s="5"/>
      <c r="E3" s="6">
        <f>IF(D3="","",D3*$K$1/12)</f>
      </c>
      <c r="F3" s="6">
        <f>IF(D3="","",D3*$K$1)</f>
      </c>
      <c r="G3" s="7">
        <f>IF(OR(D3="",D2=""),"",D3/D2-1)</f>
      </c>
    </row>
    <row r="4" spans="2:7" x14ac:dyDescent="0.25">
      <c r="B4" s="4"/>
      <c r="C4" s="4"/>
      <c r="D4" s="5"/>
      <c r="E4" s="6">
        <f>IF(D4="","",D4*$K$1/12)</f>
      </c>
      <c r="F4" s="6">
        <f>IF(D4="","",D4*$K$1)</f>
      </c>
      <c r="G4" s="7">
        <f>IF(OR(D4="",D3=""),"",D4/D3-1)</f>
      </c>
    </row>
    <row r="5" spans="2:7" x14ac:dyDescent="0.25">
      <c r="B5" s="4"/>
      <c r="C5" s="4"/>
      <c r="D5" s="5"/>
      <c r="E5" s="6">
        <f>IF(D5="","",D5*$K$1/12)</f>
      </c>
      <c r="F5" s="6">
        <f>IF(D5="","",D5*$K$1)</f>
      </c>
      <c r="G5" s="7">
        <f>IF(OR(D5="",D4=""),"",D5/D4-1)</f>
      </c>
    </row>
    <row r="6" spans="2:7" x14ac:dyDescent="0.25">
      <c r="B6" s="4"/>
      <c r="C6" s="4"/>
      <c r="D6" s="5"/>
      <c r="E6" s="6">
        <f>IF(D6="","",D6*$K$1/12)</f>
      </c>
      <c r="F6" s="6">
        <f>IF(D6="","",D6*$K$1)</f>
      </c>
      <c r="G6" s="7">
        <f>IF(OR(D6="",D5=""),"",D6/D5-1)</f>
      </c>
    </row>
    <row r="7" spans="2:7" x14ac:dyDescent="0.25">
      <c r="B7" s="4"/>
      <c r="C7" s="4"/>
      <c r="D7" s="5"/>
      <c r="E7" s="6">
        <f>IF(D7="","",D7*$K$1/12)</f>
      </c>
      <c r="F7" s="6">
        <f>IF(D7="","",D7*$K$1)</f>
      </c>
      <c r="G7" s="7">
        <f>IF(OR(D7="",D6=""),"",D7/D6-1)</f>
      </c>
    </row>
    <row r="8" spans="2:7" x14ac:dyDescent="0.25">
      <c r="B8" s="4"/>
      <c r="C8" s="4"/>
      <c r="D8" s="5"/>
      <c r="E8" s="6">
        <f>IF(D8="","",D8*$K$1/12)</f>
      </c>
      <c r="F8" s="6">
        <f>IF(D8="","",D8*$K$1)</f>
      </c>
      <c r="G8" s="7">
        <f>IF(OR(D8="",D7=""),"",D8/D7-1)</f>
      </c>
    </row>
    <row r="9" spans="2:7" x14ac:dyDescent="0.25">
      <c r="B9" s="4"/>
      <c r="C9" s="4"/>
      <c r="D9" s="5"/>
      <c r="E9" s="6">
        <f>IF(D9="","",D9*$K$1/12)</f>
      </c>
      <c r="F9" s="6">
        <f>IF(D9="","",D9*$K$1)</f>
      </c>
      <c r="G9" s="7">
        <f>IF(OR(D9="",D8=""),"",D9/D8-1)</f>
      </c>
    </row>
    <row r="10" spans="2:7" x14ac:dyDescent="0.25">
      <c r="B10" s="4"/>
      <c r="C10" s="4"/>
      <c r="D10" s="5"/>
      <c r="E10" s="6">
        <f>IF(D10="","",D10*$K$1/12)</f>
      </c>
      <c r="F10" s="6">
        <f>IF(D10="","",D10*$K$1)</f>
      </c>
      <c r="G10" s="7">
        <f>IF(OR(D10="",D9=""),"",D10/D9-1)</f>
      </c>
    </row>
    <row r="11" spans="2:7" x14ac:dyDescent="0.25">
      <c r="B11" s="4"/>
      <c r="C11" s="4"/>
      <c r="D11" s="5"/>
      <c r="E11" s="6">
        <f>IF(D11="","",D11*$K$1/12)</f>
      </c>
      <c r="F11" s="6">
        <f>IF(D11="","",D11*$K$1)</f>
      </c>
      <c r="G11" s="7">
        <f>IF(OR(D11="",D10=""),"",D11/D10-1)</f>
      </c>
    </row>
    <row r="12" spans="2:7" x14ac:dyDescent="0.25">
      <c r="B12" s="4"/>
      <c r="C12" s="4"/>
      <c r="D12" s="5"/>
      <c r="E12" s="6">
        <f>IF(D12="","",D12*$K$1/12)</f>
      </c>
      <c r="F12" s="6">
        <f>IF(D12="","",D12*$K$1)</f>
      </c>
      <c r="G12" s="7">
        <f>IF(OR(D12="",D11=""),"",D12/D11-1)</f>
      </c>
    </row>
    <row r="13" spans="2:7" x14ac:dyDescent="0.25">
      <c r="B13" s="4"/>
      <c r="C13" s="4"/>
      <c r="D13" s="5"/>
      <c r="E13" s="6">
        <f>IF(D13="","",D13*$K$1/12)</f>
      </c>
      <c r="F13" s="6">
        <f>IF(D13="","",D13*$K$1)</f>
      </c>
      <c r="G13" s="7">
        <f>IF(OR(D13="",D12=""),"",D13/D12-1)</f>
      </c>
    </row>
    <row r="14" spans="2:7" x14ac:dyDescent="0.25">
      <c r="B14" s="4"/>
      <c r="C14" s="4"/>
      <c r="D14" s="5"/>
      <c r="E14" s="6">
        <f>IF(D14="","",D14*$K$1/12)</f>
      </c>
      <c r="F14" s="6">
        <f>IF(D14="","",D14*$K$1)</f>
      </c>
      <c r="G14" s="7">
        <f>IF(OR(D14="",D13=""),"",D14/D13-1)</f>
      </c>
    </row>
    <row r="15" spans="2:7" x14ac:dyDescent="0.25">
      <c r="B15" s="4"/>
      <c r="C15" s="4"/>
      <c r="D15" s="5"/>
      <c r="E15" s="6">
        <f>IF(D15="","",D15*$K$1/12)</f>
      </c>
      <c r="F15" s="6">
        <f>IF(D15="","",D15*$K$1)</f>
      </c>
      <c r="G15" s="7">
        <f>IF(OR(D15="",D14=""),"",D15/D14-1)</f>
      </c>
    </row>
    <row r="16" spans="2:7" x14ac:dyDescent="0.25">
      <c r="B16" s="4"/>
      <c r="C16" s="4"/>
      <c r="D16" s="5"/>
      <c r="E16" s="6">
        <f>IF(D16="","",D16*$K$1/12)</f>
      </c>
      <c r="F16" s="6">
        <f>IF(D16="","",D16*$K$1)</f>
      </c>
      <c r="G16" s="7">
        <f>IF(OR(D16="",D15=""),"",D16/D15-1)</f>
      </c>
    </row>
    <row r="17" spans="2:7" x14ac:dyDescent="0.25">
      <c r="B17" s="4"/>
      <c r="C17" s="4"/>
      <c r="D17" s="5"/>
      <c r="E17" s="6">
        <f>IF(D17="","",D17*$K$1/12)</f>
      </c>
      <c r="F17" s="6">
        <f>IF(D17="","",D17*$K$1)</f>
      </c>
      <c r="G17" s="7">
        <f>IF(OR(D17="",D16=""),"",D17/D16-1)</f>
      </c>
    </row>
    <row r="18" spans="2:7" x14ac:dyDescent="0.25">
      <c r="B18" s="4"/>
      <c r="C18" s="4"/>
      <c r="D18" s="5"/>
      <c r="E18" s="6">
        <f>IF(D18="","",D18*$K$1/12)</f>
      </c>
      <c r="F18" s="6">
        <f>IF(D18="","",D18*$K$1)</f>
      </c>
      <c r="G18" s="7">
        <f>IF(OR(D18="",D17=""),"",D18/D17-1)</f>
      </c>
    </row>
    <row r="19" spans="2:7" x14ac:dyDescent="0.25">
      <c r="B19" s="4"/>
      <c r="C19" s="4"/>
      <c r="D19" s="5"/>
      <c r="E19" s="6">
        <f>IF(D19="","",D19*$K$1/12)</f>
      </c>
      <c r="F19" s="6">
        <f>IF(D19="","",D19*$K$1)</f>
      </c>
      <c r="G19" s="7">
        <f>IF(OR(D19="",D18=""),"",D19/D18-1)</f>
      </c>
    </row>
    <row r="20" spans="2:7" x14ac:dyDescent="0.25">
      <c r="B20" s="4"/>
      <c r="C20" s="4"/>
      <c r="D20" s="5"/>
      <c r="E20" s="6">
        <f>IF(D20="","",D20*$K$1/12)</f>
      </c>
      <c r="F20" s="6">
        <f>IF(D20="","",D20*$K$1)</f>
      </c>
      <c r="G20" s="7">
        <f>IF(OR(D20="",D19=""),"",D20/D19-1)</f>
      </c>
    </row>
    <row r="21" spans="2:7" x14ac:dyDescent="0.25">
      <c r="B21" s="4"/>
      <c r="C21" s="4"/>
      <c r="D21" s="5"/>
      <c r="E21" s="6">
        <f>IF(D21="","",D21*$K$1/12)</f>
      </c>
      <c r="F21" s="6">
        <f>IF(D21="","",D21*$K$1)</f>
      </c>
      <c r="G21" s="7">
        <f>IF(OR(D21="",D20=""),"",D21/D20-1)</f>
      </c>
    </row>
    <row r="23" spans="1:8" x14ac:dyDescent="0.25">
      <c r="A23" t="s">
        <v>59</v>
      </c>
      <c r="B23" s="4" t="s">
        <v>6</v>
      </c>
      <c r="C23" s="4" t="s">
        <v>6</v>
      </c>
      <c r="D23" s="5" t="s">
        <v>6</v>
      </c>
      <c r="E23" s="6" t="s">
        <v>6</v>
      </c>
      <c r="F23" s="6" t="s">
        <v>6</v>
      </c>
      <c r="G23" s="7" t="s">
        <v>6</v>
      </c>
      <c r="H23" t="s">
        <v>60</v>
      </c>
    </row>
    <row r="24" spans="1:1" x14ac:dyDescent="0.25">
      <c r="A24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2" customWidth="1"/>
    <col min="3" max="3" width="50" customWidth="1"/>
  </cols>
  <sheetData>
    <row r="1" ht="24" customHeight="1" spans="1:3" x14ac:dyDescent="0.25">
      <c r="A1" s="1" t="s">
        <v>62</v>
      </c>
      <c r="B1" s="1" t="s">
        <v>1</v>
      </c>
      <c r="C1" s="1" t="s">
        <v>63</v>
      </c>
    </row>
    <row r="2" spans="1:3" s="2" customFormat="1" x14ac:dyDescent="0.25">
      <c r="A2" s="3" t="s">
        <v>64</v>
      </c>
      <c r="B2" s="3"/>
      <c r="C2" s="3"/>
    </row>
    <row r="3" spans="1:3" x14ac:dyDescent="0.25">
      <c r="A3" t="s">
        <v>65</v>
      </c>
      <c r="B3" t="s">
        <v>66</v>
      </c>
      <c r="C3" t="s">
        <v>6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3" s="2" customFormat="1" x14ac:dyDescent="0.25">
      <c r="A11" s="3" t="s">
        <v>72</v>
      </c>
      <c r="B11" s="3"/>
      <c r="C11" s="3"/>
    </row>
    <row r="12" ht="24" customHeight="1" spans="1:3" x14ac:dyDescent="0.25">
      <c r="A12" s="1" t="s">
        <v>73</v>
      </c>
      <c r="B12" s="1" t="s">
        <v>74</v>
      </c>
      <c r="C12" s="1" t="s">
        <v>75</v>
      </c>
    </row>
    <row r="13" spans="1:3" x14ac:dyDescent="0.25">
      <c r="A13" t="s">
        <v>76</v>
      </c>
      <c r="B13" t="s">
        <v>6</v>
      </c>
      <c r="C13" t="s">
        <v>6</v>
      </c>
    </row>
    <row r="14" spans="1:3" x14ac:dyDescent="0.25">
      <c r="A14" t="s">
        <v>77</v>
      </c>
      <c r="B14" t="s">
        <v>6</v>
      </c>
      <c r="C14" t="s">
        <v>6</v>
      </c>
    </row>
    <row r="15" spans="1:3" x14ac:dyDescent="0.25">
      <c r="A15" t="s">
        <v>78</v>
      </c>
      <c r="B15" t="s">
        <v>6</v>
      </c>
      <c r="C15" t="s">
        <v>6</v>
      </c>
    </row>
    <row r="16" spans="1:3" x14ac:dyDescent="0.25">
      <c r="A16" t="s">
        <v>79</v>
      </c>
      <c r="B16" t="s">
        <v>6</v>
      </c>
      <c r="C16" t="s">
        <v>6</v>
      </c>
    </row>
    <row r="17" spans="1:3" x14ac:dyDescent="0.25">
      <c r="A17" t="s">
        <v>39</v>
      </c>
      <c r="B17" t="s">
        <v>6</v>
      </c>
      <c r="C17" t="s">
        <v>6</v>
      </c>
    </row>
    <row r="18" spans="1:3" x14ac:dyDescent="0.25">
      <c r="A18" t="s">
        <v>80</v>
      </c>
      <c r="B18" t="s">
        <v>6</v>
      </c>
      <c r="C18" t="s">
        <v>6</v>
      </c>
    </row>
    <row r="19" spans="1:3" x14ac:dyDescent="0.25">
      <c r="A19" t="s">
        <v>81</v>
      </c>
      <c r="B19" t="s">
        <v>6</v>
      </c>
      <c r="C19" t="s">
        <v>6</v>
      </c>
    </row>
    <row r="20" spans="1:3" x14ac:dyDescent="0.25">
      <c r="A20" t="s">
        <v>82</v>
      </c>
      <c r="B20" t="s">
        <v>6</v>
      </c>
      <c r="C20" t="s">
        <v>6</v>
      </c>
    </row>
    <row r="21" spans="1:3" x14ac:dyDescent="0.25">
      <c r="A21" t="s">
        <v>83</v>
      </c>
      <c r="B21" t="s">
        <v>6</v>
      </c>
      <c r="C21" t="s">
        <v>6</v>
      </c>
    </row>
    <row r="22" spans="1:3" x14ac:dyDescent="0.25">
      <c r="A22" t="s">
        <v>84</v>
      </c>
      <c r="B22" t="s">
        <v>6</v>
      </c>
      <c r="C22" t="s">
        <v>6</v>
      </c>
    </row>
    <row r="23" spans="1:3" x14ac:dyDescent="0.25">
      <c r="A23" t="s">
        <v>85</v>
      </c>
      <c r="B23" t="s">
        <v>6</v>
      </c>
      <c r="C23" t="s">
        <v>6</v>
      </c>
    </row>
  </sheetData>
  <dataValidations count="12">
    <dataValidation type="list" allowBlank="1" sqref="B13:B13">
      <formula1>"Y,N"</formula1>
    </dataValidation>
    <dataValidation type="list" allowBlank="1" sqref="B14:B14">
      <formula1>"Y,N"</formula1>
    </dataValidation>
    <dataValidation type="list" allowBlank="1" sqref="B15:B15">
      <formula1>"Y,N"</formula1>
    </dataValidation>
    <dataValidation type="list" allowBlank="1" sqref="B16:B16">
      <formula1>"Y,N"</formula1>
    </dataValidation>
    <dataValidation type="list" allowBlank="1" sqref="B17:B17">
      <formula1>"Y,N"</formula1>
    </dataValidation>
    <dataValidation type="list" allowBlank="1" sqref="B18:B18">
      <formula1>"Y,N"</formula1>
    </dataValidation>
    <dataValidation type="list" allowBlank="1" sqref="B19:B19">
      <formula1>"Y,N"</formula1>
    </dataValidation>
    <dataValidation type="list" allowBlank="1" sqref="B20:B20">
      <formula1>"Y,N"</formula1>
    </dataValidation>
    <dataValidation type="list" allowBlank="1" sqref="B21:B21">
      <formula1>"Y,N"</formula1>
    </dataValidation>
    <dataValidation type="list" allowBlank="1" sqref="B22:B22">
      <formula1>"Y,N"</formula1>
    </dataValidation>
    <dataValidation type="list" allowBlank="1" sqref="B23:B23">
      <formula1>"Y,N"</formula1>
    </dataValidation>
    <dataValidation type="list" allowBlank="1" sqref="B3:B3">
      <formula1>"NNN,Modified Gross,Full Service,Ground Lease"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16" customWidth="1"/>
    <col min="3" max="3" width="56" customWidth="1"/>
  </cols>
  <sheetData>
    <row r="1" ht="24" customHeight="1" spans="1:3" x14ac:dyDescent="0.25">
      <c r="A1" s="1" t="s">
        <v>86</v>
      </c>
      <c r="B1" s="1" t="s">
        <v>87</v>
      </c>
      <c r="C1" s="1" t="s">
        <v>88</v>
      </c>
    </row>
    <row r="2" spans="1:3" x14ac:dyDescent="0.25">
      <c r="A2" t="s">
        <v>89</v>
      </c>
      <c r="B2">
        <f>IF(ISNUMBER(SEARCH("12",Abstract!B21)),"REVIEW","—")</f>
      </c>
      <c r="C2" t="s">
        <v>90</v>
      </c>
    </row>
    <row r="3" spans="1:3" x14ac:dyDescent="0.25">
      <c r="A3" t="s">
        <v>91</v>
      </c>
      <c r="B3">
        <f>COUNTIF('Recoveries &amp; Restrictions'!B13:B23,"Y")</f>
      </c>
      <c r="C3" t="s">
        <v>92</v>
      </c>
    </row>
    <row r="4" spans="1:3" x14ac:dyDescent="0.25">
      <c r="A4" t="s">
        <v>93</v>
      </c>
      <c r="B4">
        <f>IF(Abstract!B17&lt;&gt;"","REVIEW","—")</f>
      </c>
      <c r="C4" t="s">
        <v>94</v>
      </c>
    </row>
    <row r="5" spans="1:3" x14ac:dyDescent="0.25">
      <c r="A5" t="s">
        <v>95</v>
      </c>
      <c r="B5">
        <f>IF(Abstract!B5="","CONFIRM","—")</f>
      </c>
      <c r="C5" t="s">
        <v>96</v>
      </c>
    </row>
    <row r="6" spans="1:3" x14ac:dyDescent="0.25">
      <c r="A6" t="s">
        <v>97</v>
      </c>
      <c r="B6">
        <f>IF('Recoveries &amp; Restrictions'!B6&lt;&gt;"","REVIEW","—")</f>
      </c>
      <c r="C6" t="s">
        <v>98</v>
      </c>
    </row>
    <row r="7" spans="1:3" x14ac:dyDescent="0.25">
      <c r="A7" t="s">
        <v>99</v>
      </c>
      <c r="B7">
        <f>IF(Abstract!B24&lt;&gt;"","REVIEW","—")</f>
      </c>
      <c r="C7" t="s">
        <v>100</v>
      </c>
    </row>
    <row r="9" spans="1:1" x14ac:dyDescent="0.25">
      <c r="A9" t="s">
        <v>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Abstract</vt:lpstr>
      <vt:lpstr>Rent Schedule</vt:lpstr>
      <vt:lpstr>Recoveries &amp; Restrictions</vt:lpstr>
      <vt:lpstr>Red-Flag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Moraine</dc:creator>
  <dc:title/>
  <dc:subject/>
  <dc:description/>
  <cp:keywords/>
  <cp:category/>
  <cp:lastModifiedBy>Unknown</cp:lastModifiedBy>
  <dcterms:created xsi:type="dcterms:W3CDTF">2026-08-23T12:13:50Z</dcterms:created>
  <dcterms:modified xsi:type="dcterms:W3CDTF">2026-08-23T12:13:50Z</dcterms:modified>
</cp:coreProperties>
</file>